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strojní/vysvětlení ZD/01/"/>
    </mc:Choice>
  </mc:AlternateContent>
  <xr:revisionPtr revIDLastSave="0" documentId="10_ncr:80_{8BF405DB-3499-4314-9B46-A3A3001370BB}" xr6:coauthVersionLast="47" xr6:coauthVersionMax="47" xr10:uidLastSave="{00000000-0000-0000-0000-000000000000}"/>
  <bookViews>
    <workbookView xWindow="43080" yWindow="-120" windowWidth="29040" windowHeight="15720" xr2:uid="{DFFA3540-D678-43DB-A4D1-64376CE8F3A8}"/>
  </bookViews>
  <sheets>
    <sheet name="Sumary " sheetId="1" r:id="rId1"/>
  </sheets>
  <definedNames>
    <definedName name="_xlnm._FilterDatabase" localSheetId="0" hidden="1">'Sumary '!$A$3:$F$3</definedName>
    <definedName name="Z_3B5BE550_E317_4317_B2D0_33846870556A_.wvu.Cols" localSheetId="0" hidden="1">'Sumary '!$D:$D</definedName>
    <definedName name="Z_3B5BE550_E317_4317_B2D0_33846870556A_.wvu.FilterData" localSheetId="0" hidden="1">'Sumary '!$A$3:$F$3</definedName>
    <definedName name="Z_4875D646_E5C1_434A_8444_4A3699829718_.wvu.FilterData" localSheetId="0" hidden="1">'Sumary '!$A$3:$F$3</definedName>
    <definedName name="Z_4DE277CA_E169_43CD_B82B_31109E88176E_.wvu.FilterData" localSheetId="0" hidden="1">'Sumary '!$A$3:$F$3</definedName>
    <definedName name="Z_622E17E6_41A5_40B0_8AB6_5C1DB8F5236C_.wvu.FilterData" localSheetId="0" hidden="1">'Sumary '!$A$3:$F$3</definedName>
    <definedName name="Z_753F75F1_7E47_4F38_8B40_BBE2955F599D_.wvu.FilterData" localSheetId="0" hidden="1">'Sumary '!$A$3:$F$3</definedName>
  </definedNames>
  <calcPr calcId="191029"/>
  <customWorkbookViews>
    <customWorkbookView name="Lucie Lukášová – osobní zobrazení" guid="{3B5BE550-E317-4317-B2D0-33846870556A}" mergeInterval="0" personalView="1" maximized="1" xWindow="2872" yWindow="-8" windowWidth="1936" windowHeight="1048" activeSheetId="1" showComments="commIndAndComment"/>
    <customWorkbookView name="Vladimír Říman – osobní zobrazení" guid="{4875D646-E5C1-434A-8444-4A3699829718}" mergeInterval="0" personalView="1" maximized="1" xWindow="-9" yWindow="-9" windowWidth="2578" windowHeight="1398" activeSheetId="1"/>
    <customWorkbookView name="Alfréd Barsch – osobní zobrazení" guid="{622E17E6-41A5-40B0-8AB6-5C1DB8F5236C}" mergeInterval="0" personalView="1" maximized="1" xWindow="1912" yWindow="-8" windowWidth="2576" windowHeight="1408" activeSheetId="1"/>
    <customWorkbookView name="Clement Joly - Affichage personnalisé" guid="{4DE277CA-E169-43CD-B82B-31109E88176E}" mergeInterval="0" personalView="1" windowWidth="1280" windowHeight="1400" activeSheetId="1"/>
    <customWorkbookView name="Jules Fort - Affichage personnalisé" guid="{753F75F1-7E47-4F38-8B40-BBE2955F599D}" mergeInterval="0" personalView="1" maximized="1" xWindow="-9" yWindow="-9" windowWidth="2578" windowHeight="1398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6" i="1"/>
  <c r="H7" i="1"/>
  <c r="H8" i="1"/>
  <c r="H9" i="1"/>
  <c r="H10" i="1"/>
  <c r="H11" i="1"/>
  <c r="H12" i="1"/>
  <c r="H13" i="1"/>
  <c r="H14" i="1"/>
  <c r="H15" i="1"/>
  <c r="H16" i="1"/>
  <c r="H17" i="1"/>
  <c r="H5" i="1"/>
  <c r="E6" i="1"/>
  <c r="E7" i="1"/>
  <c r="E8" i="1"/>
  <c r="E9" i="1"/>
  <c r="E10" i="1"/>
  <c r="E11" i="1"/>
  <c r="E12" i="1"/>
  <c r="E13" i="1"/>
  <c r="E14" i="1"/>
  <c r="E15" i="1"/>
  <c r="E5" i="1"/>
  <c r="H19" i="1" l="1"/>
</calcChain>
</file>

<file path=xl/sharedStrings.xml><?xml version="1.0" encoding="utf-8"?>
<sst xmlns="http://schemas.openxmlformats.org/spreadsheetml/2006/main" count="41" uniqueCount="23">
  <si>
    <t>ITEM</t>
  </si>
  <si>
    <t>DESCRIPTION</t>
  </si>
  <si>
    <t>MATERIAU/ MATERIAL</t>
  </si>
  <si>
    <t>GAS PIPE Ø1 1/2"</t>
  </si>
  <si>
    <t>GAS PIPE Ø3/4"</t>
  </si>
  <si>
    <t>PENUMATIQUE PIPE Ø1/2"</t>
  </si>
  <si>
    <t>FLEXIBLE PIPE Ø1 1/2"</t>
  </si>
  <si>
    <t>FLEXIBLE PIPE Ø1/2"</t>
  </si>
  <si>
    <t>FLEXIBLE PIPE Ø3/4"</t>
  </si>
  <si>
    <t>PENUMATIQUE PIPE Ø3/4"</t>
  </si>
  <si>
    <t>RUBBER</t>
  </si>
  <si>
    <t>WELDED CONNECTOR NPT Ø3/4" MALE</t>
  </si>
  <si>
    <t>-</t>
  </si>
  <si>
    <t>WELDED CONNECTOR NPT Ø1/2" MALE</t>
  </si>
  <si>
    <t>WELDED CONNECTOR NPT Ø1-1/4" MALE</t>
  </si>
  <si>
    <t>AISI 304</t>
  </si>
  <si>
    <t>LENGH (mm)</t>
  </si>
  <si>
    <t xml:space="preserve">CELKEM </t>
  </si>
  <si>
    <t>QTE/ 
QTY</t>
  </si>
  <si>
    <t xml:space="preserve">Svitky 1 - požadovaný materiál </t>
  </si>
  <si>
    <t>Jednotková cena v Kč bez DPH</t>
  </si>
  <si>
    <t>Celková cena v Kč bez DPH</t>
  </si>
  <si>
    <t>LENGH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</si>
</sst>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name val="Calibri"/>
      <family val="2"/>
    </font>
    <font>
      <sz val="10"/>
      <color rgb="FF000000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2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left" vertical="center" wrapText="1"/>
    </xf>
    <xf numFmtId="0" fontId="6" fillId="0" borderId="1" xfId="0" quotePrefix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quotePrefix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top" wrapText="1"/>
    </xf>
    <xf numFmtId="0" fontId="9" fillId="0" borderId="7" xfId="0" applyFont="1" applyBorder="1"/>
    <xf numFmtId="4" fontId="7" fillId="0" borderId="7" xfId="0" applyNumberFormat="1" applyFont="1" applyBorder="1" applyAlignment="1">
      <alignment horizontal="right" vertical="top" wrapText="1"/>
    </xf>
    <xf numFmtId="4" fontId="8" fillId="0" borderId="8" xfId="0" applyNumberFormat="1" applyFont="1" applyBorder="1" applyAlignment="1">
      <alignment horizontal="right" vertical="top"/>
    </xf>
    <xf numFmtId="0" fontId="9" fillId="0" borderId="6" xfId="0" applyFont="1" applyBorder="1"/>
    <xf numFmtId="4" fontId="10" fillId="0" borderId="1" xfId="0" applyNumberFormat="1" applyFont="1" applyBorder="1" applyAlignment="1">
      <alignment horizontal="right" vertical="top"/>
    </xf>
    <xf numFmtId="0" fontId="5" fillId="2" borderId="1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usernames" Target="revisions/userNames.xml"/><Relationship Id="rId4" Type="http://schemas.openxmlformats.org/officeDocument/2006/relationships/sharedStrings" Target="sharedStrings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7.xml"/><Relationship Id="rId13" Type="http://schemas.openxmlformats.org/officeDocument/2006/relationships/revisionLog" Target="revisionLog12.xml"/><Relationship Id="rId3" Type="http://schemas.openxmlformats.org/officeDocument/2006/relationships/revisionLog" Target="revisionLog1.xml"/><Relationship Id="rId7" Type="http://schemas.openxmlformats.org/officeDocument/2006/relationships/revisionLog" Target="revisionLog6.xml"/><Relationship Id="rId12" Type="http://schemas.openxmlformats.org/officeDocument/2006/relationships/revisionLog" Target="revisionLog11.xml"/><Relationship Id="rId2" Type="http://schemas.openxmlformats.org/officeDocument/2006/relationships/revisionLog" Target="revisionLog2.xml"/><Relationship Id="rId6" Type="http://schemas.openxmlformats.org/officeDocument/2006/relationships/revisionLog" Target="revisionLog5.xml"/><Relationship Id="rId11" Type="http://schemas.openxmlformats.org/officeDocument/2006/relationships/revisionLog" Target="revisionLog10.xml"/><Relationship Id="rId5" Type="http://schemas.openxmlformats.org/officeDocument/2006/relationships/revisionLog" Target="revisionLog4.xml"/><Relationship Id="rId15" Type="http://schemas.openxmlformats.org/officeDocument/2006/relationships/revisionLog" Target="revisionLog14.xml"/><Relationship Id="rId10" Type="http://schemas.openxmlformats.org/officeDocument/2006/relationships/revisionLog" Target="revisionLog9.xml"/><Relationship Id="rId4" Type="http://schemas.openxmlformats.org/officeDocument/2006/relationships/revisionLog" Target="revisionLog3.xml"/><Relationship Id="rId9" Type="http://schemas.openxmlformats.org/officeDocument/2006/relationships/revisionLog" Target="revisionLog8.xml"/><Relationship Id="rId14" Type="http://schemas.openxmlformats.org/officeDocument/2006/relationships/revisionLog" Target="revisionLog1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24F8C9F-11F2-483F-AD8D-7E025C3397BA}" diskRevisions="1" revisionId="194" version="15">
  <header guid="{ACAB8AA6-D4C8-4532-B406-FC5D141A7281}" dateTime="2025-10-01T08:59:53" maxSheetId="2" userName="Clement Joly" r:id="rId2" minRId="1" maxRId="38">
    <sheetIdMap count="1">
      <sheetId val="1"/>
    </sheetIdMap>
  </header>
  <header guid="{05B3B1F8-EE9B-4766-9F75-CD234AE9BE84}" dateTime="2025-11-21T14:45:46" maxSheetId="2" userName="Clement Joly" r:id="rId3" minRId="40" maxRId="57">
    <sheetIdMap count="1">
      <sheetId val="1"/>
    </sheetIdMap>
  </header>
  <header guid="{ED680173-43B1-44C3-ADAC-D6CBC903CB55}" dateTime="2025-11-21T16:27:01" maxSheetId="2" userName="Jules Fort" r:id="rId4" minRId="59" maxRId="69">
    <sheetIdMap count="1">
      <sheetId val="1"/>
    </sheetIdMap>
  </header>
  <header guid="{C22ACD1D-45FC-41A1-BC18-25D8AA963AF4}" dateTime="2025-12-04T08:54:02" maxSheetId="2" userName="Alfréd Barsch" r:id="rId5" minRId="71" maxRId="86">
    <sheetIdMap count="1">
      <sheetId val="1"/>
    </sheetIdMap>
  </header>
  <header guid="{9A86BD8F-06D8-454D-AAA5-3F05A9AF6F98}" dateTime="2025-12-04T11:36:40" maxSheetId="2" userName="Vladimír Říman" r:id="rId6" minRId="88" maxRId="110">
    <sheetIdMap count="1">
      <sheetId val="1"/>
    </sheetIdMap>
  </header>
  <header guid="{F4203638-A596-4FB8-A8B5-A5FD4F0B7CEA}" dateTime="2025-12-04T12:20:17" maxSheetId="2" userName="Vladimír Říman" r:id="rId7" minRId="112" maxRId="116">
    <sheetIdMap count="1">
      <sheetId val="1"/>
    </sheetIdMap>
  </header>
  <header guid="{861526C0-9A91-4B0C-B679-A972DBFB6DC2}" dateTime="2025-12-04T12:21:25" maxSheetId="2" userName="Vladimír Říman" r:id="rId8">
    <sheetIdMap count="1">
      <sheetId val="1"/>
    </sheetIdMap>
  </header>
  <header guid="{E833691D-980B-4CC4-ABA9-30282C2680D3}" dateTime="2025-12-04T12:29:03" maxSheetId="2" userName="Vladimír Říman" r:id="rId9">
    <sheetIdMap count="1">
      <sheetId val="1"/>
    </sheetIdMap>
  </header>
  <header guid="{A79F2F2C-5A54-41BC-9A81-5DA15D8880D8}" dateTime="2025-12-07T07:39:17" maxSheetId="2" userName="Lucie Lukášová" r:id="rId10" minRId="118" maxRId="120">
    <sheetIdMap count="1">
      <sheetId val="1"/>
    </sheetIdMap>
  </header>
  <header guid="{D7A600E8-476F-4053-985C-A92D519BB7A4}" dateTime="2025-12-08T07:33:12" maxSheetId="2" userName="Lucie Lukášová" r:id="rId11" minRId="122" maxRId="148">
    <sheetIdMap count="1">
      <sheetId val="1"/>
    </sheetIdMap>
  </header>
  <header guid="{F1366208-DF78-487E-AA91-D1B6EF9FE0E3}" dateTime="2025-12-08T07:35:53" maxSheetId="2" userName="Lucie Lukášová" r:id="rId12" minRId="151">
    <sheetIdMap count="1">
      <sheetId val="1"/>
    </sheetIdMap>
  </header>
  <header guid="{0D0C8166-7161-48AC-A211-1245359CCD09}" dateTime="2025-12-11T16:08:52" maxSheetId="2" userName="Lucie Lukášová" r:id="rId13" minRId="154" maxRId="155">
    <sheetIdMap count="1">
      <sheetId val="1"/>
    </sheetIdMap>
  </header>
  <header guid="{3FA28A00-AC06-4024-989F-F24B5D61ED76}" dateTime="2026-01-11T08:14:56" maxSheetId="2" userName="Lucie Lukášová" r:id="rId14" minRId="158" maxRId="159">
    <sheetIdMap count="1">
      <sheetId val="1"/>
    </sheetIdMap>
  </header>
  <header guid="{124F8C9F-11F2-483F-AD8D-7E025C3397BA}" dateTime="2026-01-11T13:40:04" maxSheetId="2" userName="Lucie Lukášová" r:id="rId15" minRId="162" maxRId="19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" sId="1" odxf="1" dxf="1">
    <nc r="A13">
      <v>12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41" sId="1" odxf="1" dxf="1">
    <nc r="B13">
      <v>6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42" sId="1" odxf="1" dxf="1">
    <nc r="C13" t="inlineStr">
      <is>
        <t>WELDED CONNECTOR NPT Ø3/4"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43" sId="1" odxf="1" dxf="1" quotePrefix="1">
    <nc r="D13" t="inlineStr">
      <is>
        <t>-</t>
      </is>
    </nc>
    <odxf>
      <alignment horizontal="general" vertical="bottom"/>
    </odxf>
    <ndxf>
      <alignment horizontal="center" vertical="center"/>
    </ndxf>
  </rcc>
  <rcc rId="44" sId="1" odxf="1" dxf="1">
    <nc r="E13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45" sId="1" odxf="1" dxf="1" quotePrefix="1">
    <nc r="F13" t="inlineStr">
      <is>
        <t>-</t>
      </is>
    </nc>
    <odxf>
      <alignment horizontal="general" vertical="bottom"/>
    </odxf>
    <ndxf>
      <alignment horizontal="center" vertical="center"/>
    </ndxf>
  </rcc>
  <rcc rId="46" sId="1" odxf="1" dxf="1">
    <nc r="A14">
      <v>13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47" sId="1" odxf="1" dxf="1">
    <nc r="B14">
      <v>18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48" sId="1" odxf="1" dxf="1">
    <nc r="C14" t="inlineStr">
      <is>
        <t>WELDED CONNECTOR NPT Ø1/2"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49" sId="1" odxf="1" dxf="1" quotePrefix="1">
    <nc r="D14" t="inlineStr">
      <is>
        <t>-</t>
      </is>
    </nc>
    <odxf>
      <alignment horizontal="general" vertical="bottom"/>
    </odxf>
    <ndxf>
      <alignment horizontal="center" vertical="center"/>
    </ndxf>
  </rcc>
  <rcc rId="50" sId="1" odxf="1" dxf="1">
    <nc r="E14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51" sId="1" odxf="1" dxf="1" quotePrefix="1">
    <nc r="F14" t="inlineStr">
      <is>
        <t>-</t>
      </is>
    </nc>
    <odxf>
      <alignment horizontal="general" vertical="bottom"/>
    </odxf>
    <ndxf>
      <alignment horizontal="center" vertical="center"/>
    </ndxf>
  </rcc>
  <rcc rId="52" sId="1" odxf="1" dxf="1">
    <nc r="A15">
      <v>14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53" sId="1" odxf="1" dxf="1">
    <nc r="B15">
      <v>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54" sId="1" odxf="1" dxf="1">
    <nc r="C15" t="inlineStr">
      <is>
        <t>WELDED CONNECTOR NPT Ø1-1/4"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55" sId="1" odxf="1" dxf="1" quotePrefix="1">
    <nc r="D15" t="inlineStr">
      <is>
        <t>-</t>
      </is>
    </nc>
    <odxf>
      <alignment horizontal="general" vertical="bottom"/>
    </odxf>
    <ndxf>
      <alignment horizontal="center" vertical="center"/>
    </ndxf>
  </rcc>
  <rcc rId="56" sId="1" odxf="1" dxf="1">
    <nc r="E15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57" sId="1" odxf="1" dxf="1" quotePrefix="1">
    <nc r="F15" t="inlineStr">
      <is>
        <t>-</t>
      </is>
    </nc>
    <odxf>
      <alignment horizontal="general" vertical="bottom"/>
    </odxf>
    <ndxf>
      <alignment horizontal="center" vertical="center"/>
    </ndxf>
  </rcc>
  <rcv guid="{4DE277CA-E169-43CD-B82B-31109E88176E}" action="delete"/>
  <rdn rId="0" localSheetId="1" customView="1" name="Z_4DE277CA_E169_43CD_B82B_31109E88176E_.wvu.FilterData" hidden="1" oldHidden="1">
    <formula>Feuil1!$A$1:$G$1</formula>
    <oldFormula>Feuil1!$A$1:$G$1</oldFormula>
  </rdn>
  <rcv guid="{4DE277CA-E169-43CD-B82B-31109E88176E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" sId="1">
    <oc r="E3" t="inlineStr">
      <is>
        <t>LENGH + 10% (kg)</t>
      </is>
    </oc>
    <nc r="E3" t="inlineStr">
      <is>
        <t xml:space="preserve">LENGH </t>
      </is>
    </nc>
  </rcc>
  <rcc rId="123" sId="1">
    <oc r="I5">
      <f>G5*H5</f>
    </oc>
    <nc r="I5">
      <f>E5*H5</f>
    </nc>
  </rcc>
  <rcc rId="124" sId="1">
    <oc r="I6">
      <f>G6*H6</f>
    </oc>
    <nc r="I6">
      <f>E6*H6</f>
    </nc>
  </rcc>
  <rcc rId="125" sId="1">
    <oc r="I7">
      <f>G7*H7</f>
    </oc>
    <nc r="I7">
      <f>E7*H7</f>
    </nc>
  </rcc>
  <rcc rId="126" sId="1">
    <oc r="I8">
      <f>G8*H8</f>
    </oc>
    <nc r="I8">
      <f>E8*H8</f>
    </nc>
  </rcc>
  <rcc rId="127" sId="1">
    <oc r="I9">
      <f>G9*H9</f>
    </oc>
    <nc r="I9">
      <f>E9*H9</f>
    </nc>
  </rcc>
  <rcc rId="128" sId="1">
    <oc r="I10">
      <f>G10*H10</f>
    </oc>
    <nc r="I10">
      <f>E10*H10</f>
    </nc>
  </rcc>
  <rcc rId="129" sId="1">
    <oc r="I11">
      <f>G11*H11</f>
    </oc>
    <nc r="I11">
      <f>E11*H11</f>
    </nc>
  </rcc>
  <rcc rId="130" sId="1">
    <oc r="I13">
      <f>G13*H13</f>
    </oc>
    <nc r="I13">
      <f>E13*H13</f>
    </nc>
  </rcc>
  <rcc rId="131" sId="1">
    <oc r="I14">
      <f>G14*H14</f>
    </oc>
    <nc r="I14">
      <f>E14*H14</f>
    </nc>
  </rcc>
  <rcc rId="132" sId="1">
    <oc r="I15">
      <f>G15*H15</f>
    </oc>
    <nc r="I15">
      <f>E15*H15</f>
    </nc>
  </rcc>
  <rfmt sheetId="1" sqref="I18" start="0" length="0">
    <dxf>
      <border outline="0">
        <bottom style="thin">
          <color indexed="64"/>
        </bottom>
      </border>
    </dxf>
  </rfmt>
  <rcc rId="133" sId="1">
    <oc r="G5">
      <v>0.5</v>
    </oc>
    <nc r="G5"/>
  </rcc>
  <rcc rId="134" sId="1">
    <oc r="G6">
      <v>0.3</v>
    </oc>
    <nc r="G6"/>
  </rcc>
  <rcc rId="135" sId="1">
    <oc r="G7">
      <v>0.2</v>
    </oc>
    <nc r="G7"/>
  </rcc>
  <rcc rId="136" sId="1">
    <oc r="G8">
      <v>0.4</v>
    </oc>
    <nc r="G8"/>
  </rcc>
  <rcc rId="137" sId="1">
    <oc r="G9">
      <v>0.2</v>
    </oc>
    <nc r="G9"/>
  </rcc>
  <rcc rId="138" sId="1">
    <oc r="G10">
      <v>0.2</v>
    </oc>
    <nc r="G10"/>
  </rcc>
  <rcc rId="139" sId="1">
    <oc r="G11">
      <v>3</v>
    </oc>
    <nc r="G11"/>
  </rcc>
  <rcc rId="140" sId="1">
    <oc r="G12">
      <v>1.9</v>
    </oc>
    <nc r="G12"/>
  </rcc>
  <rcc rId="141" sId="1">
    <oc r="G13">
      <v>1.8</v>
    </oc>
    <nc r="G13"/>
  </rcc>
  <rcc rId="142" sId="1">
    <oc r="G14">
      <v>1</v>
    </oc>
    <nc r="G14"/>
  </rcc>
  <rcc rId="143" sId="1">
    <oc r="G15">
      <v>1.5</v>
    </oc>
    <nc r="G15"/>
  </rcc>
  <rcc rId="144" sId="1">
    <oc r="I16">
      <f>G16*H16</f>
    </oc>
    <nc r="I16">
      <f>G16*H16</f>
    </nc>
  </rcc>
  <rcc rId="145" sId="1">
    <oc r="I18">
      <f>G18*H18</f>
    </oc>
    <nc r="I18">
      <f>G18*H18</f>
    </nc>
  </rcc>
  <rcc rId="146" sId="1">
    <oc r="I17">
      <f>G17*H17</f>
    </oc>
    <nc r="I17">
      <f>G17*H17</f>
    </nc>
  </rcc>
  <rcc rId="147" sId="1">
    <oc r="I12">
      <f>G12*H12</f>
    </oc>
    <nc r="I12">
      <f>E12*H12</f>
    </nc>
  </rcc>
  <rcc rId="148" sId="1">
    <oc r="I19">
      <f>SUM(I4:I18)</f>
    </oc>
    <nc r="I19">
      <f>SUM(I4:I18)</f>
    </nc>
  </rcc>
  <rcv guid="{3B5BE550-E317-4317-B2D0-33846870556A}" action="delete"/>
  <rdn rId="0" localSheetId="1" customView="1" name="Z_3B5BE550_E317_4317_B2D0_33846870556A_.wvu.Cols" hidden="1" oldHidden="1">
    <formula>'Sumary '!$D:$D</formula>
  </rdn>
  <rdn rId="0" localSheetId="1" customView="1" name="Z_3B5BE550_E317_4317_B2D0_33846870556A_.wvu.FilterData" hidden="1" oldHidden="1">
    <formula>'Sumary '!$A$3:$G$3</formula>
    <oldFormula>'Sumary '!$A$3:$G$3</oldFormula>
  </rdn>
  <rcv guid="{3B5BE550-E317-4317-B2D0-33846870556A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" sId="1">
    <oc r="A1" t="inlineStr">
      <is>
        <t xml:space="preserve">Svitky - požadovaný materiál </t>
      </is>
    </oc>
    <nc r="A1" t="inlineStr">
      <is>
        <t xml:space="preserve">Svitky 1 - požadovaný materiál </t>
      </is>
    </nc>
  </rcc>
  <rcv guid="{3B5BE550-E317-4317-B2D0-33846870556A}" action="delete"/>
  <rdn rId="0" localSheetId="1" customView="1" name="Z_3B5BE550_E317_4317_B2D0_33846870556A_.wvu.Cols" hidden="1" oldHidden="1">
    <formula>'Sumary '!$D:$D</formula>
    <oldFormula>'Sumary '!$D:$D</oldFormula>
  </rdn>
  <rdn rId="0" localSheetId="1" customView="1" name="Z_3B5BE550_E317_4317_B2D0_33846870556A_.wvu.FilterData" hidden="1" oldHidden="1">
    <formula>'Sumary '!$A$3:$G$3</formula>
    <oldFormula>'Sumary '!$A$3:$G$3</oldFormula>
  </rdn>
  <rcv guid="{3B5BE550-E317-4317-B2D0-33846870556A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" sId="1">
    <oc r="H3" t="inlineStr">
      <is>
        <t>Jednotková cena v Kč</t>
      </is>
    </oc>
    <nc r="H3" t="inlineStr">
      <is>
        <t>Jednotková cena v Kč bez DPH</t>
      </is>
    </nc>
  </rcc>
  <rcc rId="155" sId="1">
    <oc r="I3" t="inlineStr">
      <is>
        <t>Celková cena v Kč</t>
      </is>
    </oc>
    <nc r="I3" t="inlineStr">
      <is>
        <t>Celková cena v Kč bez DPH</t>
      </is>
    </nc>
  </rcc>
  <rfmt sheetId="1" sqref="I3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v guid="{3B5BE550-E317-4317-B2D0-33846870556A}" action="delete"/>
  <rdn rId="0" localSheetId="1" customView="1" name="Z_3B5BE550_E317_4317_B2D0_33846870556A_.wvu.Cols" hidden="1" oldHidden="1">
    <formula>'Sumary '!$D:$D</formula>
    <oldFormula>'Sumary '!$D:$D</oldFormula>
  </rdn>
  <rdn rId="0" localSheetId="1" customView="1" name="Z_3B5BE550_E317_4317_B2D0_33846870556A_.wvu.FilterData" hidden="1" oldHidden="1">
    <formula>'Sumary '!$A$3:$G$3</formula>
    <oldFormula>'Sumary '!$A$3:$G$3</oldFormula>
  </rdn>
  <rcv guid="{3B5BE550-E317-4317-B2D0-33846870556A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" sId="1">
    <oc r="E3" t="inlineStr">
      <is>
        <t xml:space="preserve">LENGH </t>
      </is>
    </oc>
    <nc r="E3" t="inlineStr">
      <is>
        <t>LENGH mm</t>
      </is>
    </nc>
  </rcc>
  <rcc rId="159" sId="1">
    <oc r="G3" t="inlineStr">
      <is>
        <t>MASSE/ 
WEIGHT (kg)</t>
      </is>
    </oc>
    <nc r="G3" t="inlineStr">
      <is>
        <t>MASSE/ 
WEIGHT (ks)</t>
      </is>
    </nc>
  </rcc>
  <rcv guid="{3B5BE550-E317-4317-B2D0-33846870556A}" action="delete"/>
  <rdn rId="0" localSheetId="1" customView="1" name="Z_3B5BE550_E317_4317_B2D0_33846870556A_.wvu.Cols" hidden="1" oldHidden="1">
    <formula>'Sumary '!$D:$D</formula>
    <oldFormula>'Sumary '!$D:$D</oldFormula>
  </rdn>
  <rdn rId="0" localSheetId="1" customView="1" name="Z_3B5BE550_E317_4317_B2D0_33846870556A_.wvu.FilterData" hidden="1" oldHidden="1">
    <formula>'Sumary '!$A$3:$G$3</formula>
    <oldFormula>'Sumary '!$A$3:$G$3</oldFormula>
  </rdn>
  <rcv guid="{3B5BE550-E317-4317-B2D0-33846870556A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2" sId="1">
    <oc r="G3" t="inlineStr">
      <is>
        <t>MASSE/ 
WEIGHT (ks)</t>
      </is>
    </oc>
    <nc r="G3" t="inlineStr">
      <is>
        <t>Množství (ks)</t>
      </is>
    </nc>
  </rcc>
  <rcc rId="163" sId="1">
    <nc r="G5">
      <f>B5</f>
    </nc>
  </rcc>
  <rcc rId="164" sId="1">
    <nc r="G6">
      <f>B6</f>
    </nc>
  </rcc>
  <rcc rId="165" sId="1">
    <nc r="G7">
      <f>B7</f>
    </nc>
  </rcc>
  <rcc rId="166" sId="1">
    <nc r="G8">
      <f>B8</f>
    </nc>
  </rcc>
  <rcc rId="167" sId="1">
    <nc r="G9">
      <f>B9</f>
    </nc>
  </rcc>
  <rcc rId="168" sId="1">
    <nc r="G10">
      <f>B10</f>
    </nc>
  </rcc>
  <rcc rId="169" sId="1">
    <nc r="G11">
      <f>B11</f>
    </nc>
  </rcc>
  <rcc rId="170" sId="1">
    <nc r="G12">
      <f>B12</f>
    </nc>
  </rcc>
  <rcc rId="171" sId="1">
    <nc r="G13">
      <f>B13</f>
    </nc>
  </rcc>
  <rcc rId="172" sId="1">
    <nc r="G14">
      <f>B14</f>
    </nc>
  </rcc>
  <rcc rId="173" sId="1">
    <nc r="G15">
      <f>B15</f>
    </nc>
  </rcc>
  <rcc rId="174" sId="1" odxf="1" dxf="1">
    <oc r="G16">
      <v>6</v>
    </oc>
    <nc r="G16">
      <f>B16</f>
    </nc>
    <odxf>
      <alignment wrapText="0"/>
    </odxf>
    <ndxf>
      <alignment wrapText="1"/>
    </ndxf>
  </rcc>
  <rcc rId="175" sId="1" odxf="1" dxf="1">
    <oc r="G17">
      <v>18</v>
    </oc>
    <nc r="G17">
      <f>B17</f>
    </nc>
    <odxf>
      <alignment wrapText="0"/>
    </odxf>
    <ndxf>
      <alignment wrapText="1"/>
    </ndxf>
  </rcc>
  <rcc rId="176" sId="1" odxf="1" dxf="1">
    <oc r="G18">
      <v>2</v>
    </oc>
    <nc r="G18">
      <f>B18</f>
    </nc>
    <odxf>
      <alignment wrapText="0"/>
      <border outline="0">
        <bottom/>
      </border>
    </odxf>
    <ndxf>
      <alignment wrapText="1"/>
      <border outline="0">
        <bottom style="thin">
          <color indexed="64"/>
        </bottom>
      </border>
    </ndxf>
  </rcc>
  <rcc rId="177" sId="1">
    <oc r="I19">
      <f>SUM(I4:I18)</f>
    </oc>
    <nc r="I19">
      <f>SUM(I4:I18)</f>
    </nc>
  </rcc>
  <rrc rId="178" sId="1" ref="G1:G1048576" action="deleteCol">
    <undo index="0" exp="ref" v="1" dr="G18" r="I18" sId="1"/>
    <undo index="0" exp="ref" v="1" dr="G17" r="I17" sId="1"/>
    <undo index="0" exp="ref" v="1" dr="G16" r="I16" sId="1"/>
    <undo index="0" exp="ref" v="1" dr="G15" r="I15" sId="1"/>
    <undo index="0" exp="ref" v="1" dr="G14" r="I14" sId="1"/>
    <undo index="0" exp="ref" v="1" dr="G13" r="I13" sId="1"/>
    <undo index="0" exp="ref" v="1" dr="G12" r="I12" sId="1"/>
    <undo index="0" exp="ref" v="1" dr="G11" r="I11" sId="1"/>
    <undo index="0" exp="ref" v="1" dr="G10" r="I10" sId="1"/>
    <undo index="0" exp="ref" v="1" dr="G9" r="I9" sId="1"/>
    <undo index="0" exp="ref" v="1" dr="G8" r="I8" sId="1"/>
    <undo index="0" exp="ref" v="1" dr="G7" r="I7" sId="1"/>
    <undo index="0" exp="ref" v="1" dr="G6" r="I6" sId="1"/>
    <undo index="0" exp="ref" v="1" dr="G5" r="I5" sId="1"/>
    <undo index="65535" exp="area" ref3D="1" dr="$A$3:$G$3" dn="Z_4875D646_E5C1_434A_8444_4A3699829718_.wvu.FilterData" sId="1"/>
    <undo index="65535" exp="area" ref3D="1" dr="$A$3:$G$3" dn="Z_3B5BE550_E317_4317_B2D0_33846870556A_.wvu.FilterData" sId="1"/>
    <undo index="65535" exp="area" ref3D="1" dr="$A$3:$G$3" dn="_FiltrDatabaze" sId="1"/>
    <undo index="65535" exp="area" ref3D="1" dr="$A$3:$G$3" dn="Z_622E17E6_41A5_40B0_8AB6_5C1DB8F5236C_.wvu.FilterData" sId="1"/>
    <undo index="65535" exp="area" ref3D="1" dr="$A$3:$G$3" dn="Z_4DE277CA_E169_43CD_B82B_31109E88176E_.wvu.FilterData" sId="1"/>
    <undo index="65535" exp="area" ref3D="1" dr="$A$3:$G$3" dn="Z_753F75F1_7E47_4F38_8B40_BBE2955F599D_.wvu.FilterData" sId="1"/>
    <rfmt sheetId="1" xfDxf="1" sqref="G1:G1048576" start="0" length="0"/>
    <rcc rId="0" sId="1" dxf="1">
      <nc r="G3" t="inlineStr">
        <is>
          <t>Množství (ks)</t>
        </is>
      </nc>
      <ndxf>
        <font>
          <b/>
          <sz val="10"/>
          <color auto="1"/>
          <name val="Arial"/>
          <family val="2"/>
          <charset val="238"/>
          <scheme val="none"/>
        </font>
        <fill>
          <patternFill patternType="solid">
            <bgColor rgb="FFADAAAA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">
        <f>B5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">
        <f>B6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">
        <f>B7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">
        <f>B8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">
        <f>B9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">
        <f>B10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">
        <f>B11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">
        <f>B12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">
        <f>B13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">
        <f>B14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">
        <f>B15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">
        <f>B16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">
        <f>B17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">
        <f>B18</f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" start="0" length="0">
      <dxf>
        <font>
          <b/>
          <sz val="11"/>
          <color theme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dxf>
    </rfmt>
  </rrc>
  <rcc rId="179" sId="1">
    <oc r="H5">
      <f>E5*H5</f>
    </oc>
    <nc r="H5">
      <f>B5*G5</f>
    </nc>
  </rcc>
  <rcc rId="180" sId="1">
    <oc r="H6">
      <f>E6*H6</f>
    </oc>
    <nc r="H6">
      <f>B6*G6</f>
    </nc>
  </rcc>
  <rcc rId="181" sId="1">
    <oc r="H7">
      <f>E7*H7</f>
    </oc>
    <nc r="H7">
      <f>B7*G7</f>
    </nc>
  </rcc>
  <rcc rId="182" sId="1">
    <oc r="H8">
      <f>E8*H8</f>
    </oc>
    <nc r="H8">
      <f>B8*G8</f>
    </nc>
  </rcc>
  <rcc rId="183" sId="1">
    <oc r="H9">
      <f>E9*H9</f>
    </oc>
    <nc r="H9">
      <f>B9*G9</f>
    </nc>
  </rcc>
  <rcc rId="184" sId="1">
    <oc r="H10">
      <f>E10*H10</f>
    </oc>
    <nc r="H10">
      <f>B10*G10</f>
    </nc>
  </rcc>
  <rcc rId="185" sId="1">
    <oc r="H11">
      <f>E11*H11</f>
    </oc>
    <nc r="H11">
      <f>B11*G11</f>
    </nc>
  </rcc>
  <rcc rId="186" sId="1">
    <oc r="H12">
      <f>E12*H12</f>
    </oc>
    <nc r="H12">
      <f>B12*G12</f>
    </nc>
  </rcc>
  <rcc rId="187" sId="1">
    <oc r="H13">
      <f>E13*H13</f>
    </oc>
    <nc r="H13">
      <f>B13*G13</f>
    </nc>
  </rcc>
  <rcc rId="188" sId="1">
    <oc r="H14">
      <f>E14*H14</f>
    </oc>
    <nc r="H14">
      <f>B14*G14</f>
    </nc>
  </rcc>
  <rcc rId="189" sId="1">
    <oc r="H15">
      <f>E15*H15</f>
    </oc>
    <nc r="H15">
      <f>B15*G15</f>
    </nc>
  </rcc>
  <rcc rId="190" sId="1">
    <oc r="H16">
      <f>G16*H16</f>
    </oc>
    <nc r="H16">
      <f>B16*G16</f>
    </nc>
  </rcc>
  <rcc rId="191" sId="1">
    <oc r="H17">
      <f>G17*H17</f>
    </oc>
    <nc r="H17">
      <f>B17*G17</f>
    </nc>
  </rcc>
  <rcc rId="192" sId="1">
    <oc r="H18">
      <f>G18*H18</f>
    </oc>
    <nc r="H18">
      <f>B18*G18</f>
    </nc>
  </rcc>
  <rcv guid="{3B5BE550-E317-4317-B2D0-33846870556A}" action="delete"/>
  <rdn rId="0" localSheetId="1" customView="1" name="Z_3B5BE550_E317_4317_B2D0_33846870556A_.wvu.Cols" hidden="1" oldHidden="1">
    <formula>'Sumary '!$D:$D</formula>
    <oldFormula>'Sumary '!$D:$D</oldFormula>
  </rdn>
  <rdn rId="0" localSheetId="1" customView="1" name="Z_3B5BE550_E317_4317_B2D0_33846870556A_.wvu.FilterData" hidden="1" oldHidden="1">
    <formula>'Sumary '!$A$3:$F$3</formula>
    <oldFormula>'Sumary '!$A$3:$F$3</oldFormula>
  </rdn>
  <rcv guid="{3B5BE550-E317-4317-B2D0-33846870556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E5" t="inlineStr">
      <is>
        <t>CAOUTCHOUC</t>
      </is>
    </oc>
    <nc r="E5" t="inlineStr">
      <is>
        <t>RUBBER</t>
      </is>
    </nc>
  </rcc>
  <rcc rId="2" sId="1">
    <oc r="E6" t="inlineStr">
      <is>
        <t>CAOUTCHOUC</t>
      </is>
    </oc>
    <nc r="E6" t="inlineStr">
      <is>
        <t>RUBBER</t>
      </is>
    </nc>
  </rcc>
  <rcc rId="3" sId="1">
    <oc r="E7" t="inlineStr">
      <is>
        <t>CAOUTCHOUC</t>
      </is>
    </oc>
    <nc r="E7" t="inlineStr">
      <is>
        <t>RUBBER</t>
      </is>
    </nc>
  </rcc>
  <rcc rId="4" sId="1">
    <oc r="E8" t="inlineStr">
      <is>
        <t>CAOUTCHOUC</t>
      </is>
    </oc>
    <nc r="E8" t="inlineStr">
      <is>
        <t>RUBBER</t>
      </is>
    </nc>
  </rcc>
  <rcc rId="5" sId="1">
    <oc r="E9" t="inlineStr">
      <is>
        <t>CAOUTCHOUC</t>
      </is>
    </oc>
    <nc r="E9" t="inlineStr">
      <is>
        <t>RUBBER</t>
      </is>
    </nc>
  </rcc>
  <rcc rId="6" sId="1">
    <oc r="E10" t="inlineStr">
      <is>
        <t>CAOUTCHOUC</t>
      </is>
    </oc>
    <nc r="E10" t="inlineStr">
      <is>
        <t>RUBBER</t>
      </is>
    </nc>
  </rcc>
  <rcc rId="7" sId="1">
    <oc r="E11" t="inlineStr">
      <is>
        <t>CAOUTCHOUC</t>
      </is>
    </oc>
    <nc r="E11" t="inlineStr">
      <is>
        <t>RUBBER</t>
      </is>
    </nc>
  </rcc>
  <rcc rId="8" sId="1">
    <oc r="E12" t="inlineStr">
      <is>
        <t>CAOUTCHOUC</t>
      </is>
    </oc>
    <nc r="E12" t="inlineStr">
      <is>
        <t>RUBBER</t>
      </is>
    </nc>
  </rcc>
  <rcc rId="9" sId="1">
    <oc r="E13" t="inlineStr">
      <is>
        <t>CAOUTCHOUC</t>
      </is>
    </oc>
    <nc r="E13" t="inlineStr">
      <is>
        <t>RUBBER</t>
      </is>
    </nc>
  </rcc>
  <rcc rId="10" sId="1">
    <oc r="E14" t="inlineStr">
      <is>
        <t>CAOUTCHOUC</t>
      </is>
    </oc>
    <nc r="E14" t="inlineStr">
      <is>
        <t>RUBBER</t>
      </is>
    </nc>
  </rcc>
  <rcc rId="11" sId="1">
    <oc r="E15" t="inlineStr">
      <is>
        <t>CAOUTCHOUC</t>
      </is>
    </oc>
    <nc r="E15" t="inlineStr">
      <is>
        <t>RUBBER</t>
      </is>
    </nc>
  </rcc>
  <rcc rId="12" sId="1">
    <oc r="E16" t="inlineStr">
      <is>
        <t>CAOUTCHOUC</t>
      </is>
    </oc>
    <nc r="E16" t="inlineStr">
      <is>
        <t>RUBBER</t>
      </is>
    </nc>
  </rcc>
  <rcc rId="13" sId="1">
    <oc r="E17" t="inlineStr">
      <is>
        <t>CAOUTCHOUC</t>
      </is>
    </oc>
    <nc r="E17" t="inlineStr">
      <is>
        <t>RUBBER</t>
      </is>
    </nc>
  </rcc>
  <rcc rId="14" sId="1">
    <oc r="C17" t="inlineStr">
      <is>
        <t>FLEXIBLE PIPE Ø1/2"</t>
      </is>
    </oc>
    <nc r="C17"/>
  </rcc>
  <rcc rId="15" sId="1">
    <oc r="C16" t="inlineStr">
      <is>
        <t>FLEXIBLE PIPE Ø1/2"</t>
      </is>
    </oc>
    <nc r="C16"/>
  </rcc>
  <rcc rId="16" sId="1">
    <oc r="C15" t="inlineStr">
      <is>
        <t>FLEXIBLE PIPE Ø1/2"</t>
      </is>
    </oc>
    <nc r="C15"/>
  </rcc>
  <rcc rId="17" sId="1">
    <oc r="C14" t="inlineStr">
      <is>
        <t>FLEXIBLE PIPE Ø1/2"</t>
      </is>
    </oc>
    <nc r="C14"/>
  </rcc>
  <rrc rId="18" sId="1" ref="A14:XFD14" action="deleteRow">
    <rfmt sheetId="1" xfDxf="1" sqref="A14:XFD14" start="0" length="0"/>
    <rcc rId="0" sId="1" dxf="1">
      <nc r="A14">
        <v>13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14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C14" start="0" length="0">
      <dxf>
        <font>
          <sz val="13"/>
          <color theme="1"/>
          <name val="Tahoma"/>
          <family val="2"/>
          <scheme val="none"/>
        </font>
        <alignment horizontal="left" vertical="center" wrapText="1"/>
      </dxf>
    </rfmt>
    <rcc rId="0" sId="1" dxf="1">
      <nc r="D14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14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14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1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19" sId="1" ref="A14:XFD14" action="deleteRow">
    <rfmt sheetId="1" xfDxf="1" sqref="A14:XFD14" start="0" length="0"/>
    <rcc rId="0" sId="1" dxf="1">
      <nc r="A14">
        <v>14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14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C14" start="0" length="0">
      <dxf>
        <font>
          <sz val="13"/>
          <color theme="1"/>
          <name val="Tahoma"/>
          <family val="2"/>
          <scheme val="none"/>
        </font>
        <alignment horizontal="left" vertical="center" wrapText="1"/>
      </dxf>
    </rfmt>
    <rcc rId="0" sId="1" dxf="1">
      <nc r="D14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14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14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1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0" sId="1" ref="A14:XFD14" action="deleteRow">
    <rfmt sheetId="1" xfDxf="1" sqref="A14:XFD14" start="0" length="0"/>
    <rcc rId="0" sId="1" dxf="1">
      <nc r="A14">
        <v>15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14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C14" start="0" length="0">
      <dxf>
        <font>
          <sz val="13"/>
          <color theme="1"/>
          <name val="Tahoma"/>
          <family val="2"/>
          <scheme val="none"/>
        </font>
        <alignment horizontal="left" vertical="center" wrapText="1"/>
      </dxf>
    </rfmt>
    <rcc rId="0" sId="1" dxf="1">
      <nc r="D14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14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14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1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1" sId="1" ref="A14:XFD14" action="deleteRow">
    <rfmt sheetId="1" xfDxf="1" sqref="A14:XFD14" start="0" length="0"/>
    <rcc rId="0" sId="1" dxf="1">
      <nc r="A14">
        <v>16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14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C14" start="0" length="0">
      <dxf>
        <font>
          <sz val="13"/>
          <color theme="1"/>
          <name val="Tahoma"/>
          <family val="2"/>
          <scheme val="none"/>
        </font>
        <alignment horizontal="left" vertical="center" wrapText="1"/>
      </dxf>
    </rfmt>
    <rcc rId="0" sId="1" dxf="1">
      <nc r="D14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14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14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1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2" sId="1" ref="A10:XFD10" action="deleteRow">
    <rfmt sheetId="1" xfDxf="1" sqref="A10:XFD10" start="0" length="0"/>
    <rcc rId="0" sId="1" dxf="1">
      <nc r="A10">
        <v>9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10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10" t="inlineStr">
        <is>
          <t>FLEXIBLE PIPE Ø1/2"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10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10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10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10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3" sId="1" ref="A6:XFD6" action="deleteRow">
    <rfmt sheetId="1" xfDxf="1" sqref="A6:XFD6" start="0" length="0"/>
    <rcc rId="0" sId="1" dxf="1">
      <nc r="A6">
        <v>5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6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6" t="inlineStr">
        <is>
          <t>FLEXIBLE PIPE Ø1/2"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6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6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6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6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4" sId="1" ref="A6:XFD6" action="deleteRow">
    <rfmt sheetId="1" xfDxf="1" sqref="A6:XFD6" start="0" length="0"/>
    <rcc rId="0" sId="1" dxf="1">
      <nc r="A6">
        <v>6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6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6" t="inlineStr">
        <is>
          <t>FLEXIBLE PIPE Ø1/2"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6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6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6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6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rc rId="25" sId="1" ref="A6:XFD6" action="deleteRow">
    <rfmt sheetId="1" xfDxf="1" sqref="A6:XFD6" start="0" length="0"/>
    <rcc rId="0" sId="1" dxf="1">
      <nc r="A6">
        <v>7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6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6" t="inlineStr">
        <is>
          <t>FLEXIBLE PIPE Ø1/2"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6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6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6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6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cc rId="26" sId="1">
    <oc r="B8">
      <v>1</v>
    </oc>
    <nc r="B8">
      <v>9</v>
    </nc>
  </rcc>
  <rcc rId="27" sId="1">
    <oc r="A9">
      <v>12</v>
    </oc>
    <nc r="A9">
      <v>8</v>
    </nc>
  </rcc>
  <rrc rId="28" sId="1" ref="A9:XFD9" action="deleteRow">
    <rfmt sheetId="1" xfDxf="1" sqref="A9:XFD9" start="0" length="0"/>
    <rcc rId="0" sId="1" dxf="1">
      <nc r="A9">
        <v>8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9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9" t="inlineStr">
        <is>
          <t>FLEXIBLE PIPE Ø3/4"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9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9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9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9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cc rId="29" sId="1">
    <oc r="A7">
      <v>10</v>
    </oc>
    <nc r="A7">
      <v>6</v>
    </nc>
  </rcc>
  <rcc rId="30" sId="1">
    <oc r="B6">
      <v>1</v>
    </oc>
    <nc r="B6">
      <v>3</v>
    </nc>
  </rcc>
  <rrc rId="31" sId="1" ref="A7:XFD7" action="deleteRow">
    <rfmt sheetId="1" xfDxf="1" sqref="A7:XFD7" start="0" length="0"/>
    <rcc rId="0" sId="1" dxf="1">
      <nc r="A7">
        <v>6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B7">
        <v>1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C7" t="inlineStr">
        <is>
          <t>FLEXIBLE PIPE Ø3/4"</t>
        </is>
      </nc>
      <ndxf>
        <font>
          <sz val="13"/>
          <color theme="1"/>
          <name val="Tahoma"/>
          <family val="2"/>
          <scheme val="none"/>
        </font>
        <alignment horizontal="left" vertical="center" wrapText="1"/>
      </ndxf>
    </rcc>
    <rcc rId="0" sId="1" dxf="1">
      <nc r="D7">
        <v>3000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E7" t="inlineStr">
        <is>
          <t>RUBBER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cc rId="0" sId="1" dxf="1">
      <nc r="F7">
        <v>0.2</v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G7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cc rId="32" sId="1">
    <oc r="A6">
      <v>8</v>
    </oc>
    <nc r="A6">
      <v>5</v>
    </nc>
  </rcc>
  <rcc rId="33" sId="1">
    <oc r="A7">
      <v>11</v>
    </oc>
    <nc r="A7">
      <v>6</v>
    </nc>
  </rcc>
  <rcc rId="34" sId="1">
    <oc r="A8">
      <v>17</v>
    </oc>
    <nc r="A8">
      <v>7</v>
    </nc>
  </rcc>
  <rcc rId="35" sId="1">
    <oc r="A9">
      <v>18</v>
    </oc>
    <nc r="A9">
      <v>8</v>
    </nc>
  </rcc>
  <rcc rId="36" sId="1">
    <oc r="A10">
      <v>19</v>
    </oc>
    <nc r="A10">
      <v>9</v>
    </nc>
  </rcc>
  <rcc rId="37" sId="1">
    <oc r="A11">
      <v>20</v>
    </oc>
    <nc r="A11">
      <v>10</v>
    </nc>
  </rcc>
  <rcc rId="38" sId="1">
    <oc r="A12">
      <v>21</v>
    </oc>
    <nc r="A12">
      <v>11</v>
    </nc>
  </rcc>
  <rcv guid="{4DE277CA-E169-43CD-B82B-31109E88176E}" action="delete"/>
  <rdn rId="0" localSheetId="1" customView="1" name="Z_4DE277CA_E169_43CD_B82B_31109E88176E_.wvu.FilterData" hidden="1" oldHidden="1">
    <formula>Feuil1!$A$1:$G$1</formula>
  </rdn>
  <rcv guid="{4DE277CA-E169-43CD-B82B-31109E88176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" sId="1" xfDxf="1" dxf="1">
    <oc r="E2" t="inlineStr">
      <is>
        <t>INOX 316L</t>
      </is>
    </oc>
    <nc r="E2" t="inlineStr">
      <is>
        <t>AISI 304</t>
      </is>
    </nc>
    <ndxf>
      <font>
        <sz val="13"/>
        <name val="Tahoma"/>
        <scheme val="none"/>
      </font>
      <alignment horizontal="center" vertical="center" wrapText="1"/>
    </ndxf>
  </rcc>
  <rcc rId="60" sId="1">
    <oc r="E3" t="inlineStr">
      <is>
        <t>INOX 316L</t>
      </is>
    </oc>
    <nc r="E3" t="inlineStr">
      <is>
        <t>AISI 304</t>
      </is>
    </nc>
  </rcc>
  <rcc rId="61" sId="1">
    <oc r="E4" t="inlineStr">
      <is>
        <t>INOX 316L</t>
      </is>
    </oc>
    <nc r="E4" t="inlineStr">
      <is>
        <t>AISI 304</t>
      </is>
    </nc>
  </rcc>
  <rcc rId="62" sId="1">
    <oc r="E8" t="inlineStr">
      <is>
        <t>INOX 316L</t>
      </is>
    </oc>
    <nc r="E8" t="inlineStr">
      <is>
        <t>AISI 304</t>
      </is>
    </nc>
  </rcc>
  <rcc rId="63" sId="1">
    <oc r="E9" t="inlineStr">
      <is>
        <t>INOX 316L</t>
      </is>
    </oc>
    <nc r="E9" t="inlineStr">
      <is>
        <t>AISI 304</t>
      </is>
    </nc>
  </rcc>
  <rcc rId="64" sId="1">
    <oc r="E10" t="inlineStr">
      <is>
        <t>INOX 316L</t>
      </is>
    </oc>
    <nc r="E10" t="inlineStr">
      <is>
        <t>AISI 304</t>
      </is>
    </nc>
  </rcc>
  <rcc rId="65" sId="1">
    <oc r="E11" t="inlineStr">
      <is>
        <t>INOX 316L</t>
      </is>
    </oc>
    <nc r="E11" t="inlineStr">
      <is>
        <t>AISI 304</t>
      </is>
    </nc>
  </rcc>
  <rcc rId="66" sId="1">
    <oc r="E12" t="inlineStr">
      <is>
        <t>INOX 316L</t>
      </is>
    </oc>
    <nc r="E12" t="inlineStr">
      <is>
        <t>AISI 304</t>
      </is>
    </nc>
  </rcc>
  <rcc rId="67" sId="1">
    <oc r="E13" t="inlineStr">
      <is>
        <t>INOX 316L</t>
      </is>
    </oc>
    <nc r="E13" t="inlineStr">
      <is>
        <t>AISI 304</t>
      </is>
    </nc>
  </rcc>
  <rcc rId="68" sId="1">
    <oc r="E14" t="inlineStr">
      <is>
        <t>INOX 316L</t>
      </is>
    </oc>
    <nc r="E14" t="inlineStr">
      <is>
        <t>AISI 304</t>
      </is>
    </nc>
  </rcc>
  <rcc rId="69" sId="1">
    <oc r="E15" t="inlineStr">
      <is>
        <t>INOX 316L</t>
      </is>
    </oc>
    <nc r="E15" t="inlineStr">
      <is>
        <t>AISI 304</t>
      </is>
    </nc>
  </rcc>
  <rdn rId="0" localSheetId="1" customView="1" name="Z_753F75F1_7E47_4F38_8B40_BBE2955F599D_.wvu.FilterData" hidden="1" oldHidden="1">
    <formula>Feuil1!$A$1:$G$1</formula>
  </rdn>
  <rcv guid="{753F75F1-7E47-4F38-8B40-BBE2955F599D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" sId="1" ref="E1:E1048576" action="insertCol"/>
  <rrc rId="72" sId="1" ref="A2:XFD2" action="insertRow"/>
  <rcc rId="73" sId="1">
    <oc r="D1" t="inlineStr">
      <is>
        <t>LENGH</t>
      </is>
    </oc>
    <nc r="D1" t="inlineStr">
      <is>
        <t>LENGH (mm)</t>
      </is>
    </nc>
  </rcc>
  <rcc rId="74" sId="1">
    <o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</t>
        </r>
      </is>
    </oc>
    <n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(kg)</t>
        </r>
      </is>
    </nc>
  </rcc>
  <rcc rId="75" sId="1">
    <nc r="E1" t="inlineStr">
      <is>
        <t>LENGH + 10% (kg)</t>
      </is>
    </nc>
  </rcc>
  <rcc rId="76" sId="1">
    <nc r="E3">
      <f>D3*1.1</f>
    </nc>
  </rcc>
  <rcc rId="77" sId="1">
    <nc r="E4">
      <f>D4*1.1</f>
    </nc>
  </rcc>
  <rcc rId="78" sId="1">
    <nc r="E5">
      <f>D5*1.1</f>
    </nc>
  </rcc>
  <rcc rId="79" sId="1">
    <nc r="E6">
      <f>D6*1.1</f>
    </nc>
  </rcc>
  <rcc rId="80" sId="1">
    <nc r="E7">
      <f>D7*1.1</f>
    </nc>
  </rcc>
  <rcc rId="81" sId="1">
    <nc r="E8">
      <f>D8*1.1</f>
    </nc>
  </rcc>
  <rcc rId="82" sId="1">
    <nc r="E9">
      <f>D9*1.1</f>
    </nc>
  </rcc>
  <rcc rId="83" sId="1">
    <nc r="E10">
      <f>D10*1.1</f>
    </nc>
  </rcc>
  <rcc rId="84" sId="1">
    <nc r="E11">
      <f>D11*1.1</f>
    </nc>
  </rcc>
  <rcc rId="85" sId="1">
    <nc r="E12">
      <f>D12*1.1</f>
    </nc>
  </rcc>
  <rcc rId="86" sId="1">
    <nc r="E13">
      <f>D13*1.1</f>
    </nc>
  </rcc>
  <rdn rId="0" localSheetId="1" customView="1" name="Z_622E17E6_41A5_40B0_8AB6_5C1DB8F5236C_.wvu.FilterData" hidden="1" oldHidden="1">
    <formula>Feuil1!$A$1:$H$1</formula>
  </rdn>
  <rcv guid="{622E17E6-41A5-40B0-8AB6-5C1DB8F5236C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" sId="1" ref="H1:H1048576" action="deleteCol">
    <undo index="65535" exp="area" ref3D="1" dr="$A$1:$H$1" dn="Z_622E17E6_41A5_40B0_8AB6_5C1DB8F5236C_.wvu.FilterData" sId="1"/>
    <undo index="65535" exp="area" ref3D="1" dr="$A$1:$H$1" dn="Z_753F75F1_7E47_4F38_8B40_BBE2955F599D_.wvu.FilterData" sId="1"/>
    <undo index="65535" exp="area" ref3D="1" dr="$A$1:$H$1" dn="Z_4DE277CA_E169_43CD_B82B_31109E88176E_.wvu.FilterData" sId="1"/>
    <undo index="65535" exp="area" ref3D="1" dr="$A$1:$H$1" dn="_FiltrDatabaze" sId="1"/>
    <rfmt sheetId="1" xfDxf="1" sqref="H1:H1048576" start="0" length="0"/>
    <rcc rId="0" sId="1" dxf="1">
      <nc r="H1" t="inlineStr">
        <is>
          <t>REMARQUE / COMMENT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H2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3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5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6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7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8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9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0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1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2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3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cc rId="89" sId="1" odxf="1" dxf="1">
    <nc r="H1" t="inlineStr">
      <is>
        <t>Jednotková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cc rId="90" sId="1" odxf="1" dxf="1">
    <nc r="I1" t="inlineStr">
      <is>
        <t>Celková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fmt sheetId="1" sqref="H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1" sId="1" odxf="1" dxf="1">
    <nc r="I2">
      <f>G2*H2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2" sId="1" odxf="1" dxf="1">
    <nc r="I3">
      <f>G3*H3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3" sId="1" odxf="1" dxf="1">
    <nc r="I4">
      <f>G4*H4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4" sId="1" odxf="1" dxf="1">
    <nc r="I5">
      <f>G5*H5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" sId="1" odxf="1" dxf="1">
    <nc r="I6">
      <f>G6*H6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6" sId="1" odxf="1" dxf="1">
    <nc r="I7">
      <f>G7*H7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7" sId="1" odxf="1" dxf="1">
    <nc r="I8">
      <f>G8*H8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" sId="1" odxf="1" dxf="1">
    <nc r="I9">
      <f>G9*H9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9" sId="1" odxf="1" dxf="1">
    <nc r="I10">
      <f>G10*H10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0" sId="1" odxf="1" dxf="1">
    <nc r="I11">
      <f>G11*H11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" sId="1" odxf="1" dxf="1">
    <nc r="I12">
      <f>G12*H12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4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1" sqref="I4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:G1" start="0" length="2147483647">
    <dxf>
      <font>
        <sz val="11"/>
        <charset val="238"/>
      </font>
    </dxf>
  </rfmt>
  <rfmt sheetId="1" sqref="A1:A16" start="0" length="0">
    <dxf>
      <border>
        <left style="thin">
          <color indexed="64"/>
        </left>
      </border>
    </dxf>
  </rfmt>
  <rfmt sheetId="1" sqref="A1:G1" start="0" length="0">
    <dxf>
      <border>
        <top style="thin">
          <color indexed="64"/>
        </top>
      </border>
    </dxf>
  </rfmt>
  <rfmt sheetId="1" sqref="G1:G16" start="0" length="0">
    <dxf>
      <border>
        <right style="thin">
          <color indexed="64"/>
        </right>
      </border>
    </dxf>
  </rfmt>
  <rfmt sheetId="1" sqref="A16:G16" start="0" length="0">
    <dxf>
      <border>
        <bottom style="thin">
          <color indexed="64"/>
        </bottom>
      </border>
    </dxf>
  </rfmt>
  <rfmt sheetId="1" sqref="A1:G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G17:K17" start="0" length="0">
    <dxf>
      <border>
        <top/>
      </border>
    </dxf>
  </rfmt>
  <rfmt sheetId="1" sqref="I16" start="0" length="0">
    <dxf>
      <border outline="0">
        <bottom style="thin">
          <color indexed="64"/>
        </bottom>
      </border>
    </dxf>
  </rfmt>
  <rcc rId="102" sId="1">
    <nc r="I13">
      <f>G13*H13</f>
    </nc>
  </rcc>
  <rcc rId="103" sId="1">
    <nc r="I14">
      <f>G14*H14</f>
    </nc>
  </rcc>
  <rcc rId="104" sId="1">
    <nc r="I15">
      <f>G15*H15</f>
    </nc>
  </rcc>
  <rcc rId="105" sId="1">
    <nc r="I16">
      <f>G16*H16</f>
    </nc>
  </rcc>
  <rcc rId="106" sId="1">
    <oc r="G14" t="inlineStr">
      <is>
        <t>-</t>
      </is>
    </oc>
    <nc r="G14">
      <v>6</v>
    </nc>
  </rcc>
  <rcc rId="107" sId="1">
    <oc r="G15" t="inlineStr">
      <is>
        <t>-</t>
      </is>
    </oc>
    <nc r="G15">
      <v>18</v>
    </nc>
  </rcc>
  <rcc rId="108" sId="1">
    <oc r="G16" t="inlineStr">
      <is>
        <t>-</t>
      </is>
    </oc>
    <nc r="G16">
      <v>2</v>
    </nc>
  </rcc>
  <rcc rId="109" sId="1">
    <nc r="A17" t="inlineStr">
      <is>
        <t xml:space="preserve">CELKEM </t>
      </is>
    </nc>
  </rcc>
  <rfmt sheetId="1" sqref="A17:G17" start="0" length="2147483647">
    <dxf>
      <font>
        <b/>
      </font>
    </dxf>
  </rfmt>
  <rfmt sheetId="1" sqref="A17" start="0" length="0">
    <dxf>
      <border>
        <left style="thin">
          <color indexed="64"/>
        </left>
      </border>
    </dxf>
  </rfmt>
  <rfmt sheetId="1" sqref="A17:I17" start="0" length="0">
    <dxf>
      <border>
        <top style="thin">
          <color indexed="64"/>
        </top>
      </border>
    </dxf>
  </rfmt>
  <rfmt sheetId="1" sqref="I17" start="0" length="0">
    <dxf>
      <border>
        <right style="thin">
          <color indexed="64"/>
        </right>
      </border>
    </dxf>
  </rfmt>
  <rfmt sheetId="1" sqref="A17:I17" start="0" length="0">
    <dxf>
      <border>
        <bottom style="thin">
          <color indexed="64"/>
        </bottom>
      </border>
    </dxf>
  </rfmt>
  <rfmt sheetId="1" sqref="A17:I1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:G16" start="0" length="2147483647">
    <dxf>
      <font>
        <sz val="11"/>
      </font>
    </dxf>
  </rfmt>
  <rcc rId="110" sId="1">
    <nc r="I17">
      <f>SUM(I2:I16)</f>
    </nc>
  </rcc>
  <rfmt sheetId="1" sqref="I2:I17" start="0" length="2147483647">
    <dxf>
      <font>
        <b/>
      </font>
    </dxf>
  </rfmt>
  <rdn rId="0" localSheetId="1" customView="1" name="Z_4875D646_E5C1_434A_8444_4A3699829718_.wvu.FilterData" hidden="1" oldHidden="1">
    <formula>Feuil1!$A$1:$G$1</formula>
  </rdn>
  <rcv guid="{4875D646-E5C1-434A-8444-4A3699829718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" sId="1" ref="A1:XFD1" action="insertRow"/>
  <rrc rId="113" sId="1" ref="A1:XFD1" action="insertRow"/>
  <rfmt sheetId="1" sqref="A3:H18" start="0" length="2147483647">
    <dxf>
      <font>
        <name val="Aptos Slab Light"/>
        <family val="2"/>
        <scheme val="none"/>
      </font>
    </dxf>
  </rfmt>
  <rfmt sheetId="1" sqref="A3:H18" start="0" length="2147483647">
    <dxf>
      <font>
        <name val="Aptos"/>
      </font>
    </dxf>
  </rfmt>
  <rfmt sheetId="1" sqref="A3:H18" start="0" length="2147483647">
    <dxf>
      <font>
        <sz val="10"/>
      </font>
    </dxf>
  </rfmt>
  <rfmt sheetId="1" sqref="A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B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C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D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E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F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G3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A3:G3">
    <dxf>
      <alignment vertical="center"/>
    </dxf>
  </rfmt>
  <rfmt sheetId="1" sqref="A3" start="0" length="0">
    <dxf>
      <border>
        <left style="thin">
          <color indexed="64"/>
        </left>
      </border>
    </dxf>
  </rfmt>
  <rfmt sheetId="1" sqref="A3:G3" start="0" length="0">
    <dxf>
      <border>
        <top style="thin">
          <color indexed="64"/>
        </top>
      </border>
    </dxf>
  </rfmt>
  <rfmt sheetId="1" sqref="G3" start="0" length="0">
    <dxf>
      <border>
        <right style="thin">
          <color indexed="64"/>
        </right>
      </border>
    </dxf>
  </rfmt>
  <rfmt sheetId="1" sqref="A3:G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14" sId="1">
    <nc r="A1" t="inlineStr">
      <is>
        <t xml:space="preserve">Svitky - požadovaný materiál </t>
      </is>
    </nc>
  </rcc>
  <rfmt sheetId="1" sqref="A1" start="0" length="2147483647">
    <dxf>
      <font>
        <b/>
      </font>
    </dxf>
  </rfmt>
  <rfmt sheetId="1" sqref="A1" start="0" length="2147483647">
    <dxf>
      <font>
        <sz val="12"/>
      </font>
    </dxf>
  </rfmt>
  <rcv guid="{4875D646-E5C1-434A-8444-4A3699829718}" action="delete"/>
  <rdn rId="0" localSheetId="1" customView="1" name="Z_4875D646_E5C1_434A_8444_4A3699829718_.wvu.FilterData" hidden="1" oldHidden="1">
    <formula>'Sumary '!$A$3:$G$3</formula>
    <oldFormula>'Sumary '!$A$3:$G$3</oldFormula>
  </rdn>
  <rcv guid="{4875D646-E5C1-434A-8444-4A3699829718}" action="add"/>
  <rsnm rId="116" sheetId="1" oldName="[A25105-PIPING LIST-CASTER-1.xlsx]Feuil1" newName="[A25105-PIPING LIST-CASTER-1.xlsx]Sumary 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9" start="0" length="0">
    <dxf>
      <border>
        <left style="medium">
          <color indexed="64"/>
        </left>
      </border>
    </dxf>
  </rfmt>
  <rfmt sheetId="1" sqref="A19:I19" start="0" length="0">
    <dxf>
      <border>
        <top style="medium">
          <color indexed="64"/>
        </top>
      </border>
    </dxf>
  </rfmt>
  <rfmt sheetId="1" sqref="I19" start="0" length="0">
    <dxf>
      <border>
        <right style="medium">
          <color indexed="64"/>
        </right>
      </border>
    </dxf>
  </rfmt>
  <rfmt sheetId="1" sqref="A19:I19" start="0" length="0">
    <dxf>
      <border>
        <bottom style="medium">
          <color indexed="64"/>
        </bottom>
      </border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I19" start="0" length="2147483647">
    <dxf>
      <font>
        <name val="Arial"/>
        <charset val="238"/>
        <scheme val="none"/>
      </font>
    </dxf>
  </rfmt>
  <rfmt sheetId="1" sqref="A19" start="0" length="2147483647">
    <dxf>
      <font>
        <b val="0"/>
      </font>
    </dxf>
  </rfmt>
  <rcv guid="{4875D646-E5C1-434A-8444-4A3699829718}" action="delete"/>
  <rdn rId="0" localSheetId="1" customView="1" name="Z_4875D646_E5C1_434A_8444_4A3699829718_.wvu.FilterData" hidden="1" oldHidden="1">
    <formula>'Sumary '!$A$3:$G$3</formula>
    <oldFormula>'Sumary '!$A$3:$G$3</oldFormula>
  </rdn>
  <rcv guid="{4875D646-E5C1-434A-8444-4A3699829718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" sId="1">
    <oc r="I4">
      <f>G4*H4</f>
    </oc>
    <nc r="I4"/>
  </rcc>
  <rcc rId="119" sId="1">
    <oc r="I5">
      <f>G5*H5</f>
    </oc>
    <nc r="I5">
      <f>G5*H5</f>
    </nc>
  </rcc>
  <rfmt sheetId="1" sqref="A19" start="0" length="2147483647">
    <dxf>
      <font>
        <b/>
      </font>
    </dxf>
  </rfmt>
  <rfmt sheetId="1" sqref="I5:I18" start="0" length="2147483647">
    <dxf>
      <font>
        <b val="0"/>
      </font>
    </dxf>
  </rfmt>
  <rcc rId="120" sId="1">
    <oc r="I19">
      <f>SUM(I4:I18)</f>
    </oc>
    <nc r="I19">
      <f>SUM(I4:I18)</f>
    </nc>
  </rcc>
  <rdn rId="0" localSheetId="1" customView="1" name="Z_3B5BE550_E317_4317_B2D0_33846870556A_.wvu.FilterData" hidden="1" oldHidden="1">
    <formula>'Sumary '!$A$3:$G$3</formula>
  </rdn>
  <rcv guid="{3B5BE550-E317-4317-B2D0-33846870556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8">
  <userInfo guid="{ACAB8AA6-D4C8-4532-B406-FC5D141A7281}" name="Clement Joly" id="-1616714594" dateTime="2025-11-19T11:47:14"/>
  <userInfo guid="{C22ACD1D-45FC-41A1-BC18-25D8AA963AF4}" name="Alfréd Barsch" id="-1084757525" dateTime="2025-12-04T08:51:56"/>
  <userInfo guid="{A79F2F2C-5A54-41BC-9A81-5DA15D8880D8}" name="Lucie Lukášová" id="-280075634" dateTime="2025-12-07T07:38:43"/>
  <userInfo guid="{D7A600E8-476F-4053-985C-A92D519BB7A4}" name="Lucie Lukášová" id="-280076261" dateTime="2025-12-08T07:31:32"/>
  <userInfo guid="{F1366208-DF78-487E-AA91-D1B6EF9FE0E3}" name="Lucie Lukášová" id="-280060330" dateTime="2025-12-08T07:35:47"/>
  <userInfo guid="{0D0C8166-7161-48AC-A211-1245359CCD09}" name="Lucie Lukášová" id="-280096576" dateTime="2025-12-11T16:08:26"/>
  <userInfo guid="{3FA28A00-AC06-4024-989F-F24B5D61ED76}" name="Lucie Lukášová" id="-280039108" dateTime="2026-01-11T08:12:41"/>
  <userInfo guid="{124F8C9F-11F2-483F-AD8D-7E025C3397BA}" name="Lucie Lukášová" id="-280065575" dateTime="2026-01-11T13:37:40"/>
</user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5D96B-6DE9-4865-92F9-DD82D246B90E}">
  <dimension ref="A1:H43"/>
  <sheetViews>
    <sheetView tabSelected="1" workbookViewId="0">
      <selection activeCell="K24" sqref="K24"/>
    </sheetView>
  </sheetViews>
  <sheetFormatPr defaultColWidth="10.86328125" defaultRowHeight="14.25" x14ac:dyDescent="0.45"/>
  <cols>
    <col min="1" max="2" width="6.86328125" bestFit="1" customWidth="1"/>
    <col min="3" max="3" width="38.73046875" customWidth="1"/>
    <col min="4" max="4" width="8.59765625" hidden="1" customWidth="1"/>
    <col min="5" max="5" width="10.59765625" customWidth="1"/>
    <col min="6" max="6" width="22.86328125" customWidth="1"/>
    <col min="7" max="7" width="12" customWidth="1"/>
    <col min="8" max="8" width="14" customWidth="1"/>
  </cols>
  <sheetData>
    <row r="1" spans="1:8" ht="15.75" x14ac:dyDescent="0.5">
      <c r="A1" s="3" t="s">
        <v>19</v>
      </c>
    </row>
    <row r="3" spans="1:8" ht="39.75" customHeight="1" x14ac:dyDescent="0.45">
      <c r="A3" s="4" t="s">
        <v>0</v>
      </c>
      <c r="B3" s="4" t="s">
        <v>18</v>
      </c>
      <c r="C3" s="4" t="s">
        <v>1</v>
      </c>
      <c r="D3" s="4" t="s">
        <v>16</v>
      </c>
      <c r="E3" s="4" t="s">
        <v>22</v>
      </c>
      <c r="F3" s="4" t="s">
        <v>2</v>
      </c>
      <c r="G3" s="5" t="s">
        <v>20</v>
      </c>
      <c r="H3" s="20" t="s">
        <v>21</v>
      </c>
    </row>
    <row r="4" spans="1:8" x14ac:dyDescent="0.45">
      <c r="A4" s="6"/>
      <c r="B4" s="6"/>
      <c r="C4" s="6"/>
      <c r="D4" s="6"/>
      <c r="E4" s="6"/>
      <c r="F4" s="6"/>
      <c r="G4" s="7"/>
      <c r="H4" s="8"/>
    </row>
    <row r="5" spans="1:8" x14ac:dyDescent="0.45">
      <c r="A5" s="6">
        <v>1</v>
      </c>
      <c r="B5" s="6">
        <v>1</v>
      </c>
      <c r="C5" s="9" t="s">
        <v>3</v>
      </c>
      <c r="D5" s="6">
        <v>350</v>
      </c>
      <c r="E5" s="6">
        <f>D5*1.1</f>
        <v>385.00000000000006</v>
      </c>
      <c r="F5" s="6" t="s">
        <v>15</v>
      </c>
      <c r="G5" s="7"/>
      <c r="H5" s="19">
        <f>B5*G5</f>
        <v>0</v>
      </c>
    </row>
    <row r="6" spans="1:8" x14ac:dyDescent="0.45">
      <c r="A6" s="6">
        <v>2</v>
      </c>
      <c r="B6" s="6">
        <v>2</v>
      </c>
      <c r="C6" s="9" t="s">
        <v>4</v>
      </c>
      <c r="D6" s="6">
        <v>350</v>
      </c>
      <c r="E6" s="6">
        <f t="shared" ref="E6:E15" si="0">D6*1.1</f>
        <v>385.00000000000006</v>
      </c>
      <c r="F6" s="6" t="s">
        <v>15</v>
      </c>
      <c r="G6" s="7"/>
      <c r="H6" s="19">
        <f t="shared" ref="H6:H18" si="1">B6*G6</f>
        <v>0</v>
      </c>
    </row>
    <row r="7" spans="1:8" x14ac:dyDescent="0.45">
      <c r="A7" s="6">
        <v>3</v>
      </c>
      <c r="B7" s="6">
        <v>9</v>
      </c>
      <c r="C7" s="9" t="s">
        <v>5</v>
      </c>
      <c r="D7" s="6">
        <v>350</v>
      </c>
      <c r="E7" s="6">
        <f t="shared" si="0"/>
        <v>385.00000000000006</v>
      </c>
      <c r="F7" s="6" t="s">
        <v>15</v>
      </c>
      <c r="G7" s="7"/>
      <c r="H7" s="19">
        <f t="shared" si="1"/>
        <v>0</v>
      </c>
    </row>
    <row r="8" spans="1:8" x14ac:dyDescent="0.45">
      <c r="A8" s="6">
        <v>4</v>
      </c>
      <c r="B8" s="6">
        <v>1</v>
      </c>
      <c r="C8" s="9" t="s">
        <v>6</v>
      </c>
      <c r="D8" s="6">
        <v>3000</v>
      </c>
      <c r="E8" s="6">
        <f t="shared" si="0"/>
        <v>3300.0000000000005</v>
      </c>
      <c r="F8" s="6" t="s">
        <v>10</v>
      </c>
      <c r="G8" s="7"/>
      <c r="H8" s="19">
        <f t="shared" si="1"/>
        <v>0</v>
      </c>
    </row>
    <row r="9" spans="1:8" x14ac:dyDescent="0.45">
      <c r="A9" s="6">
        <v>5</v>
      </c>
      <c r="B9" s="6">
        <v>3</v>
      </c>
      <c r="C9" s="9" t="s">
        <v>8</v>
      </c>
      <c r="D9" s="6">
        <v>3000</v>
      </c>
      <c r="E9" s="6">
        <f t="shared" si="0"/>
        <v>3300.0000000000005</v>
      </c>
      <c r="F9" s="6" t="s">
        <v>10</v>
      </c>
      <c r="G9" s="7"/>
      <c r="H9" s="19">
        <f t="shared" si="1"/>
        <v>0</v>
      </c>
    </row>
    <row r="10" spans="1:8" x14ac:dyDescent="0.45">
      <c r="A10" s="6">
        <v>6</v>
      </c>
      <c r="B10" s="6">
        <v>9</v>
      </c>
      <c r="C10" s="9" t="s">
        <v>7</v>
      </c>
      <c r="D10" s="6">
        <v>3000</v>
      </c>
      <c r="E10" s="6">
        <f t="shared" si="0"/>
        <v>3300.0000000000005</v>
      </c>
      <c r="F10" s="6" t="s">
        <v>10</v>
      </c>
      <c r="G10" s="7"/>
      <c r="H10" s="19">
        <f t="shared" si="1"/>
        <v>0</v>
      </c>
    </row>
    <row r="11" spans="1:8" x14ac:dyDescent="0.45">
      <c r="A11" s="6">
        <v>7</v>
      </c>
      <c r="B11" s="6">
        <v>1</v>
      </c>
      <c r="C11" s="9" t="s">
        <v>3</v>
      </c>
      <c r="D11" s="6">
        <v>2200</v>
      </c>
      <c r="E11" s="6">
        <f t="shared" si="0"/>
        <v>2420</v>
      </c>
      <c r="F11" s="6" t="s">
        <v>15</v>
      </c>
      <c r="G11" s="7"/>
      <c r="H11" s="19">
        <f t="shared" si="1"/>
        <v>0</v>
      </c>
    </row>
    <row r="12" spans="1:8" x14ac:dyDescent="0.45">
      <c r="A12" s="6">
        <v>8</v>
      </c>
      <c r="B12" s="6">
        <v>1</v>
      </c>
      <c r="C12" s="9" t="s">
        <v>4</v>
      </c>
      <c r="D12" s="6">
        <v>2200</v>
      </c>
      <c r="E12" s="6">
        <f t="shared" si="0"/>
        <v>2420</v>
      </c>
      <c r="F12" s="6" t="s">
        <v>15</v>
      </c>
      <c r="G12" s="7"/>
      <c r="H12" s="19">
        <f t="shared" si="1"/>
        <v>0</v>
      </c>
    </row>
    <row r="13" spans="1:8" x14ac:dyDescent="0.45">
      <c r="A13" s="6">
        <v>9</v>
      </c>
      <c r="B13" s="6">
        <v>1</v>
      </c>
      <c r="C13" s="9" t="s">
        <v>4</v>
      </c>
      <c r="D13" s="6">
        <v>2200</v>
      </c>
      <c r="E13" s="6">
        <f t="shared" si="0"/>
        <v>2420</v>
      </c>
      <c r="F13" s="6" t="s">
        <v>15</v>
      </c>
      <c r="G13" s="7"/>
      <c r="H13" s="19">
        <f t="shared" si="1"/>
        <v>0</v>
      </c>
    </row>
    <row r="14" spans="1:8" x14ac:dyDescent="0.45">
      <c r="A14" s="6">
        <v>10</v>
      </c>
      <c r="B14" s="6">
        <v>9</v>
      </c>
      <c r="C14" s="9" t="s">
        <v>5</v>
      </c>
      <c r="D14" s="6">
        <v>2200</v>
      </c>
      <c r="E14" s="6">
        <f t="shared" si="0"/>
        <v>2420</v>
      </c>
      <c r="F14" s="6" t="s">
        <v>15</v>
      </c>
      <c r="G14" s="7"/>
      <c r="H14" s="19">
        <f t="shared" si="1"/>
        <v>0</v>
      </c>
    </row>
    <row r="15" spans="1:8" x14ac:dyDescent="0.45">
      <c r="A15" s="6">
        <v>11</v>
      </c>
      <c r="B15" s="6">
        <v>1</v>
      </c>
      <c r="C15" s="9" t="s">
        <v>9</v>
      </c>
      <c r="D15" s="6">
        <v>2200</v>
      </c>
      <c r="E15" s="6">
        <f t="shared" si="0"/>
        <v>2420</v>
      </c>
      <c r="F15" s="6" t="s">
        <v>15</v>
      </c>
      <c r="G15" s="7"/>
      <c r="H15" s="19">
        <f t="shared" si="1"/>
        <v>0</v>
      </c>
    </row>
    <row r="16" spans="1:8" x14ac:dyDescent="0.45">
      <c r="A16" s="6">
        <v>12</v>
      </c>
      <c r="B16" s="6">
        <v>6</v>
      </c>
      <c r="C16" s="9" t="s">
        <v>11</v>
      </c>
      <c r="D16" s="10" t="s">
        <v>12</v>
      </c>
      <c r="E16" s="10"/>
      <c r="F16" s="6" t="s">
        <v>15</v>
      </c>
      <c r="G16" s="7"/>
      <c r="H16" s="19">
        <f t="shared" si="1"/>
        <v>0</v>
      </c>
    </row>
    <row r="17" spans="1:8" x14ac:dyDescent="0.45">
      <c r="A17" s="6">
        <v>13</v>
      </c>
      <c r="B17" s="6">
        <v>18</v>
      </c>
      <c r="C17" s="9" t="s">
        <v>13</v>
      </c>
      <c r="D17" s="10" t="s">
        <v>12</v>
      </c>
      <c r="E17" s="10"/>
      <c r="F17" s="6" t="s">
        <v>15</v>
      </c>
      <c r="G17" s="7"/>
      <c r="H17" s="19">
        <f t="shared" si="1"/>
        <v>0</v>
      </c>
    </row>
    <row r="18" spans="1:8" ht="14.65" thickBot="1" x14ac:dyDescent="0.5">
      <c r="A18" s="11">
        <v>14</v>
      </c>
      <c r="B18" s="11">
        <v>2</v>
      </c>
      <c r="C18" s="12" t="s">
        <v>14</v>
      </c>
      <c r="D18" s="13" t="s">
        <v>12</v>
      </c>
      <c r="E18" s="13"/>
      <c r="F18" s="11" t="s">
        <v>15</v>
      </c>
      <c r="G18" s="14"/>
      <c r="H18" s="19">
        <f>B18*G18</f>
        <v>0</v>
      </c>
    </row>
    <row r="19" spans="1:8" ht="14.65" thickBot="1" x14ac:dyDescent="0.5">
      <c r="A19" s="18" t="s">
        <v>17</v>
      </c>
      <c r="B19" s="15"/>
      <c r="C19" s="15"/>
      <c r="D19" s="15"/>
      <c r="E19" s="15"/>
      <c r="F19" s="15"/>
      <c r="G19" s="16"/>
      <c r="H19" s="17">
        <f>SUM(H4:H18)</f>
        <v>0</v>
      </c>
    </row>
    <row r="20" spans="1:8" x14ac:dyDescent="0.45">
      <c r="G20" s="1"/>
      <c r="H20" s="2"/>
    </row>
    <row r="21" spans="1:8" x14ac:dyDescent="0.45">
      <c r="G21" s="1"/>
      <c r="H21" s="2"/>
    </row>
    <row r="22" spans="1:8" x14ac:dyDescent="0.45">
      <c r="G22" s="1"/>
      <c r="H22" s="2"/>
    </row>
    <row r="23" spans="1:8" x14ac:dyDescent="0.45">
      <c r="G23" s="1"/>
      <c r="H23" s="2"/>
    </row>
    <row r="24" spans="1:8" x14ac:dyDescent="0.45">
      <c r="G24" s="1"/>
      <c r="H24" s="2"/>
    </row>
    <row r="25" spans="1:8" x14ac:dyDescent="0.45">
      <c r="G25" s="1"/>
      <c r="H25" s="2"/>
    </row>
    <row r="26" spans="1:8" x14ac:dyDescent="0.45">
      <c r="G26" s="1"/>
      <c r="H26" s="2"/>
    </row>
    <row r="27" spans="1:8" x14ac:dyDescent="0.45">
      <c r="G27" s="1"/>
      <c r="H27" s="2"/>
    </row>
    <row r="28" spans="1:8" x14ac:dyDescent="0.45">
      <c r="G28" s="1"/>
      <c r="H28" s="2"/>
    </row>
    <row r="29" spans="1:8" x14ac:dyDescent="0.45">
      <c r="G29" s="1"/>
      <c r="H29" s="2"/>
    </row>
    <row r="30" spans="1:8" x14ac:dyDescent="0.45">
      <c r="G30" s="1"/>
      <c r="H30" s="2"/>
    </row>
    <row r="31" spans="1:8" x14ac:dyDescent="0.45">
      <c r="G31" s="1"/>
      <c r="H31" s="2"/>
    </row>
    <row r="32" spans="1:8" x14ac:dyDescent="0.45">
      <c r="G32" s="1"/>
      <c r="H32" s="2"/>
    </row>
    <row r="33" spans="7:8" x14ac:dyDescent="0.45">
      <c r="G33" s="1"/>
      <c r="H33" s="2"/>
    </row>
    <row r="34" spans="7:8" x14ac:dyDescent="0.45">
      <c r="G34" s="1"/>
      <c r="H34" s="2"/>
    </row>
    <row r="35" spans="7:8" x14ac:dyDescent="0.45">
      <c r="G35" s="1"/>
      <c r="H35" s="2"/>
    </row>
    <row r="36" spans="7:8" x14ac:dyDescent="0.45">
      <c r="G36" s="1"/>
      <c r="H36" s="2"/>
    </row>
    <row r="37" spans="7:8" x14ac:dyDescent="0.45">
      <c r="G37" s="1"/>
      <c r="H37" s="2"/>
    </row>
    <row r="38" spans="7:8" x14ac:dyDescent="0.45">
      <c r="G38" s="1"/>
      <c r="H38" s="2"/>
    </row>
    <row r="39" spans="7:8" x14ac:dyDescent="0.45">
      <c r="G39" s="1"/>
      <c r="H39" s="2"/>
    </row>
    <row r="40" spans="7:8" x14ac:dyDescent="0.45">
      <c r="G40" s="1"/>
      <c r="H40" s="2"/>
    </row>
    <row r="41" spans="7:8" x14ac:dyDescent="0.45">
      <c r="G41" s="1"/>
      <c r="H41" s="2"/>
    </row>
    <row r="42" spans="7:8" x14ac:dyDescent="0.45">
      <c r="G42" s="1"/>
      <c r="H42" s="2"/>
    </row>
    <row r="43" spans="7:8" x14ac:dyDescent="0.45">
      <c r="G43" s="1"/>
      <c r="H43" s="2"/>
    </row>
  </sheetData>
  <customSheetViews>
    <customSheetView guid="{3B5BE550-E317-4317-B2D0-33846870556A}" hiddenColumns="1">
      <selection activeCell="K24" sqref="K24"/>
      <pageMargins left="0.7" right="0.7" top="0.75" bottom="0.75" header="0.3" footer="0.3"/>
      <pageSetup paperSize="9" orientation="portrait" r:id="rId1"/>
    </customSheetView>
    <customSheetView guid="{4875D646-E5C1-434A-8444-4A3699829718}">
      <selection activeCell="M29" sqref="M29"/>
      <pageMargins left="0.7" right="0.7" top="0.75" bottom="0.75" header="0.3" footer="0.3"/>
      <pageSetup paperSize="9" orientation="portrait" r:id="rId2"/>
    </customSheetView>
    <customSheetView guid="{622E17E6-41A5-40B0-8AB6-5C1DB8F5236C}" showAutoFilter="1">
      <selection activeCell="H3" sqref="H3"/>
      <pageMargins left="0.7" right="0.7" top="0.75" bottom="0.75" header="0.3" footer="0.3"/>
      <autoFilter ref="A1:H13" xr:uid="{BE90088F-EC9D-4D3C-906B-929CE1532FB3}">
        <sortState xmlns:xlrd2="http://schemas.microsoft.com/office/spreadsheetml/2017/richdata2" ref="A2:H13">
          <sortCondition ref="A1"/>
        </sortState>
      </autoFilter>
    </customSheetView>
    <customSheetView guid="{4DE277CA-E169-43CD-B82B-31109E88176E}" showAutoFilter="1">
      <selection activeCell="F21" sqref="F21"/>
      <pageMargins left="0.7" right="0.7" top="0.75" bottom="0.75" header="0.3" footer="0.3"/>
      <autoFilter ref="A1:G12" xr:uid="{E2995359-4D7E-4BE2-BBDC-DD6CBAB00F1A}">
        <sortState xmlns:xlrd2="http://schemas.microsoft.com/office/spreadsheetml/2017/richdata2" ref="A2:G12">
          <sortCondition ref="A1"/>
        </sortState>
      </autoFilter>
    </customSheetView>
    <customSheetView guid="{753F75F1-7E47-4F38-8B40-BBE2955F599D}" showAutoFilter="1">
      <selection activeCell="H11" sqref="H11"/>
      <pageMargins left="0.7" right="0.7" top="0.75" bottom="0.75" header="0.3" footer="0.3"/>
      <autoFilter ref="A1:G12" xr:uid="{752E826F-C615-47C7-9E5A-AACF04FD712F}">
        <sortState xmlns:xlrd2="http://schemas.microsoft.com/office/spreadsheetml/2017/richdata2" ref="A2:G12">
          <sortCondition ref="A1"/>
        </sortState>
      </autoFilter>
    </customSheetView>
  </customSheetViews>
  <phoneticPr fontId="1" type="noConversion"/>
  <pageMargins left="0.7" right="0.7" top="0.75" bottom="0.75" header="0.3" footer="0.3"/>
  <pageSetup paperSize="9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4DDAF4-E167-49BC-9BA0-6A69B9C0E0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D8AC9D-B22B-453E-97F4-8A1AC416F5F7}">
  <ds:schemaRefs>
    <ds:schemaRef ds:uri="http://schemas.microsoft.com/office/2006/metadata/properties"/>
    <ds:schemaRef ds:uri="http://schemas.microsoft.com/office/infopath/2007/PartnerControls"/>
    <ds:schemaRef ds:uri="3c892bc3-6c64-4a5d-812a-2063c090feb7"/>
    <ds:schemaRef ds:uri="302def03-7c2f-41e7-94bd-b11a4e809b05"/>
  </ds:schemaRefs>
</ds:datastoreItem>
</file>

<file path=customXml/itemProps3.xml><?xml version="1.0" encoding="utf-8"?>
<ds:datastoreItem xmlns:ds="http://schemas.openxmlformats.org/officeDocument/2006/customXml" ds:itemID="{D7F37940-6B2B-4029-B19B-691BDE5BCF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 Joly</dc:creator>
  <cp:lastModifiedBy>Lucie Lukášová</cp:lastModifiedBy>
  <dcterms:created xsi:type="dcterms:W3CDTF">2025-10-01T06:49:32Z</dcterms:created>
  <dcterms:modified xsi:type="dcterms:W3CDTF">2026-01-11T12:40:04Z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